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03"/>
  <workbookPr/>
  <xr:revisionPtr revIDLastSave="0" documentId="8_{D427BE13-ACBB-4745-A647-75289457E993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Budjetointi" sheetId="1" r:id="rId1"/>
    <sheet name="Hintavertailu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2" l="1"/>
  <c r="D16" i="2"/>
  <c r="E16" i="2"/>
  <c r="B16" i="2"/>
  <c r="E5" i="1"/>
  <c r="F7" i="1"/>
  <c r="I7" i="1" s="1"/>
  <c r="I6" i="1"/>
  <c r="F5" i="1"/>
  <c r="I5" i="1" s="1"/>
  <c r="E4" i="1"/>
  <c r="F4" i="1" s="1"/>
  <c r="I4" i="1" s="1"/>
  <c r="F3" i="1"/>
  <c r="I3" i="1" s="1"/>
  <c r="I9" i="1" s="1"/>
</calcChain>
</file>

<file path=xl/sharedStrings.xml><?xml version="1.0" encoding="utf-8"?>
<sst xmlns="http://schemas.openxmlformats.org/spreadsheetml/2006/main" count="36" uniqueCount="35">
  <si>
    <t>Määrälaskuri ja budjetointi</t>
  </si>
  <si>
    <t>Henkilöä</t>
  </si>
  <si>
    <t>Per henkilö</t>
  </si>
  <si>
    <t>Annosta</t>
  </si>
  <si>
    <t>Hankitaan</t>
  </si>
  <si>
    <t>Hinta-arvio</t>
  </si>
  <si>
    <t>YHteensä</t>
  </si>
  <si>
    <t xml:space="preserve">Olutta: </t>
  </si>
  <si>
    <t>LAvaa</t>
  </si>
  <si>
    <t>Lonkeroa</t>
  </si>
  <si>
    <t>Lavaa</t>
  </si>
  <si>
    <t>Kuohuviiniä</t>
  </si>
  <si>
    <t>Pulloa</t>
  </si>
  <si>
    <t>Drinkit</t>
  </si>
  <si>
    <t>Litraa</t>
  </si>
  <si>
    <t>Viinit</t>
  </si>
  <si>
    <t>Juoma</t>
  </si>
  <si>
    <t>Superalko Tallinna</t>
  </si>
  <si>
    <t>Superalko Latvia</t>
  </si>
  <si>
    <t>Tallink Preorder</t>
  </si>
  <si>
    <t>Suomesta</t>
  </si>
  <si>
    <t>Corona</t>
  </si>
  <si>
    <t>Sol</t>
  </si>
  <si>
    <t>Lahden erikois NEIPA</t>
  </si>
  <si>
    <t>Sandels</t>
  </si>
  <si>
    <t>Long drink lemonade</t>
  </si>
  <si>
    <t>hartwall original lonkero</t>
  </si>
  <si>
    <t>LAhden erikois Hazy</t>
  </si>
  <si>
    <t>Mionetto</t>
  </si>
  <si>
    <t>Sierra Tequila Blanco (1l)</t>
  </si>
  <si>
    <t xml:space="preserve">Cointreau (0,5 l) </t>
  </si>
  <si>
    <t>punaviini (19 crimes)</t>
  </si>
  <si>
    <t>valkoviini (Riesling)</t>
  </si>
  <si>
    <t>Kyrö Gin (0,5 l)</t>
  </si>
  <si>
    <t>Yhteensä: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</si>
</sst>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40B]_-;\-* #,##0.00\ [$€-40B]_-;_-* &quot;-&quot;??\ [$€-40B]_-;_-@_-"/>
  </numFmts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/>
    <xf numFmtId="0" fontId="2" fillId="0" borderId="0" xfId="0" applyFont="1"/>
    <xf numFmtId="0" fontId="0" fillId="0" borderId="0" xfId="0" applyFill="1"/>
    <xf numFmtId="164" fontId="0" fillId="0" borderId="0" xfId="0" applyNumberFormat="1" applyFill="1"/>
    <xf numFmtId="0" fontId="1" fillId="0" borderId="0" xfId="0" applyFont="1" applyFill="1"/>
    <xf numFmtId="164" fontId="1" fillId="0" borderId="0" xfId="0" applyNumberFormat="1" applyFont="1" applyFill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9"/>
  <sheetViews>
    <sheetView workbookViewId="0">
      <selection activeCell="B2" sqref="B2:I9"/>
    </sheetView>
  </sheetViews>
  <sheetFormatPr defaultRowHeight="15"/>
  <cols>
    <col min="2" max="2" width="23.28515625" bestFit="1" customWidth="1"/>
    <col min="4" max="4" width="12" customWidth="1"/>
    <col min="5" max="5" width="9.85546875" customWidth="1"/>
    <col min="6" max="6" width="11.140625" customWidth="1"/>
    <col min="8" max="8" width="15.85546875" customWidth="1"/>
    <col min="9" max="9" width="13.5703125" customWidth="1"/>
  </cols>
  <sheetData>
    <row r="1" spans="2:9" ht="42.75" customHeight="1">
      <c r="B1" s="9" t="s">
        <v>0</v>
      </c>
    </row>
    <row r="2" spans="2:9" ht="27.75" customHeight="1">
      <c r="B2" s="1"/>
      <c r="C2" s="3" t="s">
        <v>1</v>
      </c>
      <c r="D2" s="3" t="s">
        <v>2</v>
      </c>
      <c r="E2" s="3" t="s">
        <v>3</v>
      </c>
      <c r="F2" s="3" t="s">
        <v>4</v>
      </c>
      <c r="G2" s="3"/>
      <c r="H2" s="8" t="s">
        <v>5</v>
      </c>
      <c r="I2" s="3" t="s">
        <v>6</v>
      </c>
    </row>
    <row r="3" spans="2:9">
      <c r="B3" s="1" t="s">
        <v>7</v>
      </c>
      <c r="C3" s="4">
        <v>30</v>
      </c>
      <c r="D3" s="4">
        <v>8</v>
      </c>
      <c r="E3" s="4">
        <v>300</v>
      </c>
      <c r="F3" s="5">
        <f>E3/24</f>
        <v>12.5</v>
      </c>
      <c r="G3" s="4" t="s">
        <v>8</v>
      </c>
      <c r="H3" s="6">
        <v>20</v>
      </c>
      <c r="I3" s="7">
        <f>F3*H3</f>
        <v>250</v>
      </c>
    </row>
    <row r="4" spans="2:9">
      <c r="B4" s="1" t="s">
        <v>9</v>
      </c>
      <c r="C4" s="4">
        <v>20</v>
      </c>
      <c r="D4" s="4">
        <v>8</v>
      </c>
      <c r="E4" s="4">
        <f>C4*D4</f>
        <v>160</v>
      </c>
      <c r="F4" s="5">
        <f>E4/24</f>
        <v>6.666666666666667</v>
      </c>
      <c r="G4" s="4" t="s">
        <v>10</v>
      </c>
      <c r="H4" s="6">
        <v>26</v>
      </c>
      <c r="I4" s="7">
        <f>F4*H4</f>
        <v>173.33333333333334</v>
      </c>
    </row>
    <row r="5" spans="2:9">
      <c r="B5" s="1" t="s">
        <v>11</v>
      </c>
      <c r="C5" s="4">
        <v>50</v>
      </c>
      <c r="D5" s="4">
        <v>1</v>
      </c>
      <c r="E5" s="4">
        <f>C5*D5</f>
        <v>50</v>
      </c>
      <c r="F5" s="5">
        <f>E5/6</f>
        <v>8.3333333333333339</v>
      </c>
      <c r="G5" s="4" t="s">
        <v>12</v>
      </c>
      <c r="H5" s="6">
        <v>10</v>
      </c>
      <c r="I5" s="7">
        <f>F5*H5</f>
        <v>83.333333333333343</v>
      </c>
    </row>
    <row r="6" spans="2:9">
      <c r="B6" s="1" t="s">
        <v>13</v>
      </c>
      <c r="C6" s="4">
        <v>50</v>
      </c>
      <c r="D6" s="4">
        <v>4</v>
      </c>
      <c r="E6" s="4">
        <v>200</v>
      </c>
      <c r="F6" s="4">
        <v>4</v>
      </c>
      <c r="G6" s="4" t="s">
        <v>14</v>
      </c>
      <c r="H6" s="6">
        <v>30</v>
      </c>
      <c r="I6" s="7">
        <f>F6*H6</f>
        <v>120</v>
      </c>
    </row>
    <row r="7" spans="2:9">
      <c r="B7" s="1" t="s">
        <v>15</v>
      </c>
      <c r="C7" s="4">
        <v>40</v>
      </c>
      <c r="D7" s="4">
        <v>2</v>
      </c>
      <c r="E7" s="4">
        <v>80</v>
      </c>
      <c r="F7" s="5">
        <f>E7/6</f>
        <v>13.333333333333334</v>
      </c>
      <c r="G7" s="4" t="s">
        <v>12</v>
      </c>
      <c r="H7" s="6">
        <v>10</v>
      </c>
      <c r="I7" s="7">
        <f>F7*H7</f>
        <v>133.33333333333334</v>
      </c>
    </row>
    <row r="8" spans="2:9">
      <c r="B8" s="1"/>
      <c r="C8" s="4"/>
      <c r="D8" s="4"/>
      <c r="E8" s="4"/>
      <c r="F8" s="4"/>
      <c r="G8" s="4"/>
      <c r="H8" s="6"/>
      <c r="I8" s="7"/>
    </row>
    <row r="9" spans="2:9">
      <c r="B9" s="1"/>
      <c r="C9" s="4"/>
      <c r="D9" s="4"/>
      <c r="E9" s="4"/>
      <c r="F9" s="4"/>
      <c r="G9" s="4"/>
      <c r="H9" s="6"/>
      <c r="I9" s="7">
        <f>SUM(I3:I8)</f>
        <v>760.00000000000011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BC1DE-1CDD-422D-9374-6377240A1D29}">
  <dimension ref="A1:F16"/>
  <sheetViews>
    <sheetView tabSelected="1" topLeftCell="A9" workbookViewId="0">
      <selection activeCell="L16" sqref="L16"/>
    </sheetView>
  </sheetViews>
  <sheetFormatPr defaultRowHeight="15"/>
  <cols>
    <col min="1" max="1" width="28" customWidth="1"/>
    <col min="2" max="2" width="17.7109375" customWidth="1"/>
    <col min="3" max="3" width="18.140625" customWidth="1"/>
    <col min="4" max="4" width="17.140625" customWidth="1"/>
    <col min="5" max="5" width="12.7109375" customWidth="1"/>
    <col min="6" max="6" width="10.5703125" bestFit="1" customWidth="1"/>
  </cols>
  <sheetData>
    <row r="1" spans="1:6" s="16" customFormat="1" ht="35.25" customHeight="1">
      <c r="A1" s="14" t="s">
        <v>16</v>
      </c>
      <c r="B1" s="15" t="s">
        <v>17</v>
      </c>
      <c r="C1" s="15" t="s">
        <v>18</v>
      </c>
      <c r="D1" s="15" t="s">
        <v>19</v>
      </c>
      <c r="E1" s="15" t="s">
        <v>20</v>
      </c>
    </row>
    <row r="2" spans="1:6">
      <c r="A2" s="10" t="s">
        <v>21</v>
      </c>
      <c r="B2" s="11">
        <v>25.99</v>
      </c>
      <c r="C2" s="2">
        <v>23.49</v>
      </c>
      <c r="D2" s="2">
        <v>31.95</v>
      </c>
      <c r="E2" s="2">
        <v>48</v>
      </c>
    </row>
    <row r="3" spans="1:6">
      <c r="A3" s="10" t="s">
        <v>22</v>
      </c>
      <c r="B3" s="11">
        <v>27.6</v>
      </c>
      <c r="C3" s="2">
        <v>22.99</v>
      </c>
      <c r="D3" s="2">
        <v>34.950000000000003</v>
      </c>
      <c r="E3" s="2">
        <v>60</v>
      </c>
    </row>
    <row r="4" spans="1:6">
      <c r="A4" s="10" t="s">
        <v>23</v>
      </c>
      <c r="B4" s="11">
        <v>17.989999999999998</v>
      </c>
      <c r="C4" s="2">
        <v>14.99</v>
      </c>
      <c r="D4" s="2">
        <v>20.95</v>
      </c>
      <c r="E4" s="2">
        <v>40.56</v>
      </c>
    </row>
    <row r="5" spans="1:6">
      <c r="A5" s="10" t="s">
        <v>24</v>
      </c>
      <c r="B5" s="11">
        <v>16.989999999999998</v>
      </c>
      <c r="C5" s="2">
        <v>15.99</v>
      </c>
      <c r="D5" s="2">
        <v>18.95</v>
      </c>
      <c r="E5" s="2">
        <v>30.96</v>
      </c>
    </row>
    <row r="6" spans="1:6">
      <c r="A6" s="10" t="s">
        <v>25</v>
      </c>
      <c r="B6" s="11">
        <v>25.99</v>
      </c>
      <c r="C6" s="11">
        <v>24.59</v>
      </c>
      <c r="D6" s="11">
        <v>25.95</v>
      </c>
      <c r="E6" s="11">
        <v>68.400000000000006</v>
      </c>
      <c r="F6" s="11"/>
    </row>
    <row r="7" spans="1:6">
      <c r="A7" s="10" t="s">
        <v>26</v>
      </c>
      <c r="B7" s="11">
        <v>25.99</v>
      </c>
      <c r="C7" s="11">
        <v>23.89</v>
      </c>
      <c r="D7" s="11">
        <v>25.9</v>
      </c>
      <c r="E7" s="11">
        <v>71.760000000000005</v>
      </c>
      <c r="F7" s="11"/>
    </row>
    <row r="8" spans="1:6">
      <c r="A8" s="10" t="s">
        <v>27</v>
      </c>
      <c r="B8" s="11">
        <v>17.989999999999998</v>
      </c>
      <c r="C8" s="11">
        <v>13.99</v>
      </c>
      <c r="D8" s="11">
        <v>20.95</v>
      </c>
      <c r="E8" s="11">
        <v>53.44</v>
      </c>
      <c r="F8" s="11"/>
    </row>
    <row r="9" spans="1:6">
      <c r="A9" s="10" t="s">
        <v>28</v>
      </c>
      <c r="B9" s="11">
        <v>7.99</v>
      </c>
      <c r="C9" s="11">
        <v>6.99</v>
      </c>
      <c r="D9" s="11">
        <v>6.99</v>
      </c>
      <c r="E9" s="11">
        <v>14</v>
      </c>
      <c r="F9" s="11"/>
    </row>
    <row r="10" spans="1:6">
      <c r="A10" s="10" t="s">
        <v>29</v>
      </c>
      <c r="B10" s="11">
        <v>24.99</v>
      </c>
      <c r="C10" s="11">
        <v>24.99</v>
      </c>
      <c r="D10" s="11">
        <v>29.9</v>
      </c>
      <c r="E10" s="11">
        <v>49.98</v>
      </c>
      <c r="F10" s="11"/>
    </row>
    <row r="11" spans="1:6">
      <c r="A11" s="10" t="s">
        <v>30</v>
      </c>
      <c r="B11" s="11">
        <v>19.5</v>
      </c>
      <c r="C11" s="11">
        <v>17.989999999999998</v>
      </c>
      <c r="D11" s="11">
        <v>19.899999999999999</v>
      </c>
      <c r="E11" s="11">
        <v>29.9</v>
      </c>
      <c r="F11" s="11"/>
    </row>
    <row r="12" spans="1:6">
      <c r="A12" s="10" t="s">
        <v>31</v>
      </c>
      <c r="B12" s="11">
        <v>9.99</v>
      </c>
      <c r="C12" s="11">
        <v>9.99</v>
      </c>
      <c r="D12" s="11">
        <v>11.65</v>
      </c>
      <c r="E12" s="11">
        <v>15.29</v>
      </c>
      <c r="F12" s="11"/>
    </row>
    <row r="13" spans="1:6">
      <c r="A13" s="10" t="s">
        <v>32</v>
      </c>
      <c r="B13" s="11">
        <v>9.99</v>
      </c>
      <c r="C13" s="11">
        <v>9.99</v>
      </c>
      <c r="D13" s="11">
        <v>9.33</v>
      </c>
      <c r="E13" s="11">
        <v>13.29</v>
      </c>
      <c r="F13" s="11"/>
    </row>
    <row r="14" spans="1:6">
      <c r="A14" s="10" t="s">
        <v>33</v>
      </c>
      <c r="B14" s="11">
        <v>28.99</v>
      </c>
      <c r="C14" s="11"/>
      <c r="D14" s="11">
        <v>36.479999999999997</v>
      </c>
      <c r="E14" s="11">
        <v>39.979999999999997</v>
      </c>
      <c r="F14" s="11"/>
    </row>
    <row r="15" spans="1:6">
      <c r="A15" s="10"/>
      <c r="B15" s="11"/>
      <c r="C15" s="11"/>
      <c r="D15" s="11"/>
      <c r="E15" s="11"/>
      <c r="F15" s="11"/>
    </row>
    <row r="16" spans="1:6">
      <c r="A16" s="12" t="s">
        <v>34</v>
      </c>
      <c r="B16" s="13">
        <f>(4*B2)+(6*B4)+(B5*4)+(8*B7)+(12*B9)+(4*B10)+(6*B12)+(6*B13)+(2*B14)</f>
        <v>861.48</v>
      </c>
      <c r="C16" s="13">
        <f>(4*C2)+(6*C4)+(C5*4)+(8*C7)+(12*C9)+(4*C10)+(6*C12)+(6*C13)+(2*C14)+60</f>
        <v>802.7</v>
      </c>
      <c r="D16" s="13">
        <f>(4*D2)+(6*D4)+(D5*4)+(8*D7)+(12*D9)+(4*D10)+(6*D12)+(6*D13)+(2*D14)</f>
        <v>938.82</v>
      </c>
      <c r="E16" s="13">
        <f>(4*E2)+(6*E4)+(E5*4)+(8*E7)+(12*E9)+(4*E10)+(6*E12)+(6*E13)+(2*E14)</f>
        <v>1752.6400000000003</v>
      </c>
      <c r="F1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2025-04-16T06:24:21Z</dcterms:created>
  <dcterms:modified xsi:type="dcterms:W3CDTF">2025-04-16T06:24:37Z</dcterms:modified>
  <cp:category/>
  <cp:contentStatus/>
</cp:coreProperties>
</file>